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desktop-arrcl83\ASE_CONDIVISIONI\TRIBUTI\LEGGI AGEVOLATIVE\LR 3 2022 CREDITO DI IMPOSTA 2025\BANDO\allegati al bando\"/>
    </mc:Choice>
  </mc:AlternateContent>
  <xr:revisionPtr revIDLastSave="0" documentId="13_ncr:1_{21D92F2D-CFCF-4595-A2B9-B38CB2E56478}" xr6:coauthVersionLast="47" xr6:coauthVersionMax="47" xr10:uidLastSave="{00000000-0000-0000-0000-000000000000}"/>
  <bookViews>
    <workbookView xWindow="-120" yWindow="-120" windowWidth="29040" windowHeight="15720" activeTab="3" xr2:uid="{DE2B945D-04ED-440A-BE9E-97F46716ED63}"/>
  </bookViews>
  <sheets>
    <sheet name="IRES" sheetId="5" r:id="rId1"/>
    <sheet name="IRAP" sheetId="6" r:id="rId2"/>
    <sheet name="IRPEF - DI-LP" sheetId="4" r:id="rId3"/>
    <sheet name="REGIME DI VANTAGGIO E FORFETARI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5" l="1"/>
  <c r="E11" i="6"/>
  <c r="F15" i="7"/>
  <c r="F9" i="7"/>
  <c r="F5" i="7"/>
  <c r="F18" i="7" l="1"/>
  <c r="F19" i="7" s="1"/>
  <c r="E15" i="6"/>
  <c r="G6" i="6"/>
  <c r="F10" i="5"/>
  <c r="F11" i="5" s="1"/>
  <c r="F10" i="4"/>
  <c r="F13" i="4" s="1"/>
  <c r="G10" i="6" l="1"/>
  <c r="G8" i="6"/>
  <c r="G11" i="6" s="1"/>
  <c r="G15" i="6" s="1"/>
  <c r="G16" i="6" s="1"/>
  <c r="E16" i="6"/>
  <c r="F14" i="4"/>
</calcChain>
</file>

<file path=xl/sharedStrings.xml><?xml version="1.0" encoding="utf-8"?>
<sst xmlns="http://schemas.openxmlformats.org/spreadsheetml/2006/main" count="127" uniqueCount="74">
  <si>
    <t>COL 4</t>
  </si>
  <si>
    <t>COL 2</t>
  </si>
  <si>
    <t>IMPOSTA NETTA</t>
  </si>
  <si>
    <t>RN 12</t>
  </si>
  <si>
    <t>CREDITO PER IMPOSTE PAGATE ALL'ESTERO</t>
  </si>
  <si>
    <t>ALTRI CREDITI DI IMPOSTA</t>
  </si>
  <si>
    <t>RN 14</t>
  </si>
  <si>
    <t>CREDITI DI IMPOSTA CONCESSI ALLE IMPRESE</t>
  </si>
  <si>
    <t>RN 18</t>
  </si>
  <si>
    <t>COL 10</t>
  </si>
  <si>
    <t>RN 26</t>
  </si>
  <si>
    <t>RN 27</t>
  </si>
  <si>
    <t>CREDITO DI IMPOSTA PER ALTRI IMMOBILI - SISMA ABRUZZO</t>
  </si>
  <si>
    <t>CREDITO DI IMPOSTA PER ABITAZIONE PRINCIPALE - SISMA ABRUZZO</t>
  </si>
  <si>
    <t>RN 28</t>
  </si>
  <si>
    <t>CREDITO PER REDDITI PRODOTTI ALL'ESTERO</t>
  </si>
  <si>
    <t>RN 29</t>
  </si>
  <si>
    <t>CREDITO DI IMPOSTA</t>
  </si>
  <si>
    <t>RN 30</t>
  </si>
  <si>
    <t>RN 31</t>
  </si>
  <si>
    <t xml:space="preserve">CREDITI DI IMPOSTA  </t>
  </si>
  <si>
    <t>RN 32</t>
  </si>
  <si>
    <t>RN 35</t>
  </si>
  <si>
    <t>CREDITI DI IMPOSTA  PER LE IMPRESE E I LAVORATORI AUTONOMI</t>
  </si>
  <si>
    <t>COL (1+2+5+8+9+10+11+12+15+16+17+18+19)</t>
  </si>
  <si>
    <t>COL ( 3+ 6+ 8)</t>
  </si>
  <si>
    <t>DETERMINAZIONE IMPOSTA DOVUTA</t>
  </si>
  <si>
    <t>segno</t>
  </si>
  <si>
    <t>+</t>
  </si>
  <si>
    <t>-</t>
  </si>
  <si>
    <t>=</t>
  </si>
  <si>
    <t>IMPORTO CREDITO DI IMPOSTA IRPEF</t>
  </si>
  <si>
    <t>DETERMINAZIONE CREDITO DI IMPOSTA IRPEF</t>
  </si>
  <si>
    <t>RN 11</t>
  </si>
  <si>
    <t>CREDITO D'IMPOSTA SUI FONDI DI INVESTIMENTO</t>
  </si>
  <si>
    <t>RN 13</t>
  </si>
  <si>
    <t>CREDITI RESIDUI PER DETRAZIONI INCAPIENTI</t>
  </si>
  <si>
    <t>DETERMINAZIONE CREDITO DI IMPOSTA IRES</t>
  </si>
  <si>
    <t>IMPORTO CREDITO DI IMPOSTA IRES</t>
  </si>
  <si>
    <t>TOTALE IMPOSTA DOVUTA E VERSATA</t>
  </si>
  <si>
    <t>IR</t>
  </si>
  <si>
    <t>COL DA 1 A 8 CODICE REGIONE 15</t>
  </si>
  <si>
    <t>IR 22</t>
  </si>
  <si>
    <t>CREDITO DI IMPOSTA RISCATTO ALLOGGI SOCIALI</t>
  </si>
  <si>
    <t>IR 20</t>
  </si>
  <si>
    <t xml:space="preserve">CREDITO D'IMPOSTA </t>
  </si>
  <si>
    <t>DETERMINAZIONE CREDITO DI IMPOSTA IRAP</t>
  </si>
  <si>
    <t>IMPORTO CREDITO DI IMPOSTA IRAP</t>
  </si>
  <si>
    <t>TOTALE IMPOSTA (IR 21)</t>
  </si>
  <si>
    <t>% IMPOSTA NETTA COD. REG. 15 SU TOTALE IMPOSTA</t>
  </si>
  <si>
    <t>CREDITO D'IMPOSTA RIPROPORZIONATO SU COD REGIONE 15</t>
  </si>
  <si>
    <t>CREDITO DI IMPOSTA RISCATTO ALLOGGI SOCIALI RIPROPORZIONATO SU COD REGIONE 15</t>
  </si>
  <si>
    <t>LM 40</t>
  </si>
  <si>
    <t>IMPRESE MULTIMPIANTO (con Irap versata a più regioni)</t>
  </si>
  <si>
    <t>COL 41 (SOMMA IMPORTI INDICATI DA COL 1 A COL 40)</t>
  </si>
  <si>
    <t>IMPOSTA NETTA ANNO 2023 AL NETTO DEI CREDITI DI IMPOSTA</t>
  </si>
  <si>
    <t>IMPOSTA NETTA COD REGIONE 15 ANNO 2023 AL NETTO DEI CREDITI DI IMPOSTA RIPROPORZIONATI</t>
  </si>
  <si>
    <t>TOTALE IMPOSTA DOVUTA E VERSATA*</t>
  </si>
  <si>
    <t>*verificare su F24 gli importi versati alla Regione Sardegna con codice 15</t>
  </si>
  <si>
    <t>CREDITO DI IMPOSTA RISCATTO ALLOGGI SOCIALI (IR20)</t>
  </si>
  <si>
    <t>CREDITO DI IMPOSTA (IR22)                         COL 4</t>
  </si>
  <si>
    <t>IMPOSTA NETTA COD REGIONE 15           IR           COL DA 1 A 8 CODICE REGIONE 15</t>
  </si>
  <si>
    <t>DETERMINAZIONE CREDITO DI IMPOSTA IRAP IMPRESE MULTIMPIANTO</t>
  </si>
  <si>
    <t>SEZIONE 1 - REGIME DI VANTAGGIO</t>
  </si>
  <si>
    <t xml:space="preserve">IMPOSTA SOSTITUTIVA 5% </t>
  </si>
  <si>
    <t>LM 11</t>
  </si>
  <si>
    <t>SEZIONE 2 - TASSA PIATTA INCREMENTALE (art. 1, commi 55- 57, legge n. 197 del 2022)</t>
  </si>
  <si>
    <t>IMPOSTA SOSTITUTIVA DOVUTA</t>
  </si>
  <si>
    <t>LM 15</t>
  </si>
  <si>
    <t>SEZIONE 3 - REGIME FORFETARIO</t>
  </si>
  <si>
    <t>IMPOSTA SOSTITUTIVA 15%</t>
  </si>
  <si>
    <t>LM 39</t>
  </si>
  <si>
    <t>ATTENZIONE: L'IMPOSTA PUO' RIGUARDARE UNA SOLA DELLE TRE TIPOLOGIE SUINDICATE</t>
  </si>
  <si>
    <t xml:space="preserve">Per le imprese in regime forfettario compilare il MODULO REGIME DI VANTAGGIO E FORFETTARI - considerare i corrispondenti righi del quadro LM (fascicolo 3 della dichiarazione dei redditi)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</si>
</sst>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4" fontId="0" fillId="0" borderId="0" xfId="0" applyNumberFormat="1"/>
    <xf numFmtId="0" fontId="0" fillId="0" borderId="0" xfId="0" applyAlignment="1">
      <alignment wrapText="1"/>
    </xf>
    <xf numFmtId="4" fontId="1" fillId="0" borderId="0" xfId="0" applyNumberFormat="1" applyFont="1"/>
    <xf numFmtId="0" fontId="0" fillId="0" borderId="2" xfId="0" applyBorder="1" applyAlignment="1">
      <alignment wrapText="1"/>
    </xf>
    <xf numFmtId="0" fontId="0" fillId="0" borderId="3" xfId="0" applyBorder="1"/>
    <xf numFmtId="0" fontId="0" fillId="0" borderId="5" xfId="0" applyBorder="1" applyAlignment="1">
      <alignment wrapText="1"/>
    </xf>
    <xf numFmtId="4" fontId="0" fillId="0" borderId="6" xfId="0" applyNumberFormat="1" applyBorder="1"/>
    <xf numFmtId="0" fontId="2" fillId="0" borderId="0" xfId="0" applyFont="1"/>
    <xf numFmtId="0" fontId="1" fillId="0" borderId="0" xfId="0" applyFont="1" applyAlignment="1">
      <alignment horizontal="center" wrapText="1"/>
    </xf>
    <xf numFmtId="0" fontId="0" fillId="0" borderId="8" xfId="0" applyBorder="1"/>
    <xf numFmtId="0" fontId="1" fillId="0" borderId="1" xfId="0" applyFont="1" applyBorder="1"/>
    <xf numFmtId="0" fontId="0" fillId="0" borderId="10" xfId="0" applyBorder="1"/>
    <xf numFmtId="0" fontId="0" fillId="0" borderId="11" xfId="0" applyBorder="1"/>
    <xf numFmtId="0" fontId="1" fillId="0" borderId="7" xfId="0" applyFont="1" applyBorder="1" applyAlignment="1">
      <alignment horizontal="left" wrapText="1"/>
    </xf>
    <xf numFmtId="4" fontId="1" fillId="0" borderId="9" xfId="0" applyNumberFormat="1" applyFont="1" applyBorder="1"/>
    <xf numFmtId="0" fontId="0" fillId="0" borderId="1" xfId="0" applyBorder="1"/>
    <xf numFmtId="9" fontId="0" fillId="0" borderId="1" xfId="0" applyNumberFormat="1" applyBorder="1"/>
    <xf numFmtId="0" fontId="1" fillId="0" borderId="7" xfId="0" applyFont="1" applyBorder="1" applyAlignment="1">
      <alignment wrapText="1"/>
    </xf>
    <xf numFmtId="4" fontId="1" fillId="3" borderId="1" xfId="0" applyNumberFormat="1" applyFont="1" applyFill="1" applyBorder="1"/>
    <xf numFmtId="0" fontId="2" fillId="2" borderId="0" xfId="0" applyFont="1" applyFill="1"/>
    <xf numFmtId="0" fontId="0" fillId="2" borderId="0" xfId="0" applyFill="1" applyAlignment="1">
      <alignment wrapText="1"/>
    </xf>
    <xf numFmtId="4" fontId="0" fillId="2" borderId="0" xfId="0" applyNumberFormat="1" applyFill="1"/>
    <xf numFmtId="0" fontId="0" fillId="2" borderId="0" xfId="0" applyFill="1"/>
    <xf numFmtId="0" fontId="1" fillId="0" borderId="2" xfId="0" applyFont="1" applyBorder="1" applyAlignment="1">
      <alignment wrapText="1"/>
    </xf>
    <xf numFmtId="4" fontId="1" fillId="0" borderId="4" xfId="0" applyNumberFormat="1" applyFont="1" applyBorder="1"/>
    <xf numFmtId="0" fontId="1" fillId="0" borderId="10" xfId="0" applyFont="1" applyBorder="1"/>
    <xf numFmtId="0" fontId="0" fillId="0" borderId="0" xfId="0" applyAlignment="1">
      <alignment horizontal="left" wrapText="1"/>
    </xf>
    <xf numFmtId="0" fontId="0" fillId="0" borderId="8" xfId="0" applyBorder="1" applyAlignment="1">
      <alignment wrapText="1"/>
    </xf>
    <xf numFmtId="0" fontId="0" fillId="0" borderId="3" xfId="0" applyBorder="1" applyAlignment="1">
      <alignment wrapText="1"/>
    </xf>
    <xf numFmtId="0" fontId="1" fillId="0" borderId="8" xfId="0" applyFont="1" applyBorder="1" applyAlignment="1">
      <alignment wrapText="1"/>
    </xf>
    <xf numFmtId="0" fontId="0" fillId="0" borderId="5" xfId="0" applyBorder="1" applyAlignment="1">
      <alignment horizontal="left" wrapText="1"/>
    </xf>
    <xf numFmtId="49" fontId="3" fillId="0" borderId="0" xfId="0" applyNumberFormat="1" applyFont="1" applyAlignment="1">
      <alignment wrapText="1"/>
    </xf>
    <xf numFmtId="4" fontId="0" fillId="0" borderId="6" xfId="0" applyNumberFormat="1" applyBorder="1" applyProtection="1">
      <protection locked="0"/>
    </xf>
    <xf numFmtId="4" fontId="0" fillId="0" borderId="4" xfId="0" applyNumberFormat="1" applyBorder="1" applyProtection="1">
      <protection locked="0"/>
    </xf>
    <xf numFmtId="0" fontId="1" fillId="3" borderId="7" xfId="0" applyFont="1" applyFill="1" applyBorder="1" applyAlignment="1">
      <alignment horizontal="center" wrapText="1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3" borderId="8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3" borderId="7" xfId="0" applyFont="1" applyFill="1" applyBorder="1" applyAlignment="1">
      <alignment horizontal="left" wrapText="1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5218A-8B2B-4B14-8580-42383E2AE859}">
  <dimension ref="A1:K15"/>
  <sheetViews>
    <sheetView workbookViewId="0">
      <selection activeCell="I9" sqref="I9"/>
    </sheetView>
  </sheetViews>
  <sheetFormatPr defaultRowHeight="15" x14ac:dyDescent="0.25"/>
  <cols>
    <col min="2" max="2" width="50.85546875" style="2" customWidth="1"/>
    <col min="3" max="3" width="17" customWidth="1"/>
    <col min="4" max="4" width="39.28515625" customWidth="1"/>
    <col min="6" max="7" width="15.85546875" style="1" customWidth="1"/>
    <col min="11" max="11" width="11.7109375" bestFit="1" customWidth="1"/>
  </cols>
  <sheetData>
    <row r="1" spans="1:11" ht="15.75" thickBot="1" x14ac:dyDescent="0.3">
      <c r="A1" s="11" t="s">
        <v>27</v>
      </c>
      <c r="B1" s="35" t="s">
        <v>26</v>
      </c>
      <c r="C1" s="36"/>
      <c r="D1" s="36"/>
      <c r="E1" s="36"/>
      <c r="F1" s="37"/>
    </row>
    <row r="2" spans="1:11" x14ac:dyDescent="0.25">
      <c r="A2" s="12" t="s">
        <v>28</v>
      </c>
      <c r="B2" s="4" t="s">
        <v>2</v>
      </c>
      <c r="C2" s="5" t="s">
        <v>33</v>
      </c>
      <c r="D2" s="5" t="s">
        <v>1</v>
      </c>
      <c r="E2" s="5"/>
      <c r="F2" s="33">
        <v>50285</v>
      </c>
    </row>
    <row r="3" spans="1:11" x14ac:dyDescent="0.25">
      <c r="A3" s="12" t="s">
        <v>29</v>
      </c>
      <c r="B3" s="2" t="s">
        <v>34</v>
      </c>
      <c r="C3" t="s">
        <v>3</v>
      </c>
      <c r="F3" s="33">
        <v>0</v>
      </c>
    </row>
    <row r="4" spans="1:11" x14ac:dyDescent="0.25">
      <c r="A4" s="12" t="s">
        <v>29</v>
      </c>
      <c r="B4" s="2" t="s">
        <v>4</v>
      </c>
      <c r="C4" t="s">
        <v>35</v>
      </c>
      <c r="F4" s="33">
        <v>5</v>
      </c>
    </row>
    <row r="5" spans="1:11" x14ac:dyDescent="0.25">
      <c r="A5" s="12" t="s">
        <v>29</v>
      </c>
      <c r="B5" s="2" t="s">
        <v>5</v>
      </c>
      <c r="C5" t="s">
        <v>6</v>
      </c>
      <c r="D5" t="s">
        <v>9</v>
      </c>
      <c r="F5" s="33">
        <v>0</v>
      </c>
    </row>
    <row r="6" spans="1:11" ht="15.75" thickBot="1" x14ac:dyDescent="0.3">
      <c r="A6" s="12" t="s">
        <v>29</v>
      </c>
      <c r="B6" s="2" t="s">
        <v>7</v>
      </c>
      <c r="C6" t="s">
        <v>8</v>
      </c>
      <c r="F6" s="33">
        <v>0</v>
      </c>
    </row>
    <row r="7" spans="1:11" s="1" customFormat="1" ht="30.75" thickBot="1" x14ac:dyDescent="0.3">
      <c r="A7" s="16" t="s">
        <v>30</v>
      </c>
      <c r="B7" s="14" t="s">
        <v>55</v>
      </c>
      <c r="C7" s="10"/>
      <c r="D7" s="10"/>
      <c r="E7" s="10"/>
      <c r="F7" s="15">
        <f>F2-F3-F4-F5-F6</f>
        <v>50280</v>
      </c>
      <c r="H7"/>
      <c r="I7"/>
      <c r="J7"/>
      <c r="K7"/>
    </row>
    <row r="8" spans="1:11" s="1" customFormat="1" ht="15.75" thickBot="1" x14ac:dyDescent="0.3">
      <c r="A8"/>
      <c r="B8" s="9"/>
      <c r="C8"/>
      <c r="D8"/>
      <c r="E8"/>
      <c r="F8" s="3"/>
      <c r="H8"/>
      <c r="I8"/>
      <c r="J8"/>
      <c r="K8"/>
    </row>
    <row r="9" spans="1:11" ht="15.75" thickBot="1" x14ac:dyDescent="0.3">
      <c r="A9" s="13"/>
      <c r="B9" s="38" t="s">
        <v>37</v>
      </c>
      <c r="C9" s="36"/>
      <c r="D9" s="36"/>
      <c r="E9" s="36"/>
      <c r="F9" s="37"/>
    </row>
    <row r="10" spans="1:11" ht="15.75" thickBot="1" x14ac:dyDescent="0.3">
      <c r="A10" s="12"/>
      <c r="B10" s="24" t="s">
        <v>39</v>
      </c>
      <c r="C10" s="5"/>
      <c r="D10" s="5"/>
      <c r="E10" s="5"/>
      <c r="F10" s="25">
        <f>F7</f>
        <v>50280</v>
      </c>
    </row>
    <row r="11" spans="1:11" ht="15.75" thickBot="1" x14ac:dyDescent="0.3">
      <c r="A11" s="17">
        <v>0.4</v>
      </c>
      <c r="B11" s="18" t="s">
        <v>38</v>
      </c>
      <c r="C11" s="10"/>
      <c r="D11" s="10"/>
      <c r="E11" s="10"/>
      <c r="F11" s="19">
        <f>F10*A11</f>
        <v>20112</v>
      </c>
    </row>
    <row r="13" spans="1:11" x14ac:dyDescent="0.25">
      <c r="A13" s="8"/>
      <c r="C13" s="1"/>
    </row>
    <row r="14" spans="1:11" x14ac:dyDescent="0.25">
      <c r="C14" s="1"/>
    </row>
    <row r="15" spans="1:11" x14ac:dyDescent="0.25">
      <c r="C15" s="1"/>
      <c r="D15" s="1"/>
    </row>
  </sheetData>
  <sheetProtection algorithmName="SHA-512" hashValue="zSvdoJp+7kpUwr2pPjzpaIHduv7NwA9PtOsMNnQ4fsn0a4pF4d8qd8qkY3YcnBR5ZV3fiQcTGtPfGvXPwgH4oQ==" saltValue="4ZezgKe7VH3nUdNc90q5mg==" spinCount="100000" sheet="1" objects="1" scenarios="1"/>
  <mergeCells count="2">
    <mergeCell ref="B1:F1"/>
    <mergeCell ref="B9:F9"/>
  </mergeCells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B2B98-7DCE-4E79-A414-D8EDC55D8208}">
  <dimension ref="A1:J20"/>
  <sheetViews>
    <sheetView workbookViewId="0">
      <selection activeCell="D28" sqref="D28"/>
    </sheetView>
  </sheetViews>
  <sheetFormatPr defaultRowHeight="15" x14ac:dyDescent="0.25"/>
  <cols>
    <col min="2" max="2" width="40.42578125" style="2" customWidth="1"/>
    <col min="3" max="3" width="11.85546875" customWidth="1"/>
    <col min="4" max="4" width="30.7109375" customWidth="1"/>
    <col min="5" max="5" width="12.28515625" style="1" customWidth="1"/>
    <col min="6" max="6" width="70.85546875" style="1" customWidth="1"/>
    <col min="7" max="7" width="16.85546875" customWidth="1"/>
    <col min="10" max="10" width="11.7109375" bestFit="1" customWidth="1"/>
  </cols>
  <sheetData>
    <row r="1" spans="1:10" ht="15.75" thickBot="1" x14ac:dyDescent="0.3">
      <c r="A1" s="11" t="s">
        <v>27</v>
      </c>
      <c r="B1" s="35" t="s">
        <v>26</v>
      </c>
      <c r="C1" s="36"/>
      <c r="D1" s="36"/>
      <c r="E1" s="37"/>
      <c r="F1" s="35" t="s">
        <v>53</v>
      </c>
      <c r="G1" s="36"/>
    </row>
    <row r="2" spans="1:10" x14ac:dyDescent="0.25">
      <c r="A2" s="26"/>
      <c r="B2"/>
      <c r="E2" s="7"/>
      <c r="F2"/>
      <c r="G2" s="7"/>
    </row>
    <row r="3" spans="1:10" x14ac:dyDescent="0.25">
      <c r="A3" s="26"/>
      <c r="B3"/>
      <c r="E3" s="7"/>
      <c r="F3"/>
      <c r="G3" s="7"/>
    </row>
    <row r="4" spans="1:10" ht="30" x14ac:dyDescent="0.25">
      <c r="A4" s="12" t="s">
        <v>28</v>
      </c>
      <c r="B4" t="s">
        <v>2</v>
      </c>
      <c r="C4" t="s">
        <v>40</v>
      </c>
      <c r="D4" t="s">
        <v>41</v>
      </c>
      <c r="E4" s="33">
        <v>45427</v>
      </c>
      <c r="F4" s="27" t="s">
        <v>61</v>
      </c>
      <c r="G4" s="33">
        <v>45427</v>
      </c>
    </row>
    <row r="5" spans="1:10" x14ac:dyDescent="0.25">
      <c r="A5" s="12"/>
      <c r="B5"/>
      <c r="E5" s="7"/>
      <c r="F5" t="s">
        <v>48</v>
      </c>
      <c r="G5" s="33">
        <v>122000</v>
      </c>
    </row>
    <row r="6" spans="1:10" x14ac:dyDescent="0.25">
      <c r="A6" s="12"/>
      <c r="B6"/>
      <c r="E6" s="7"/>
      <c r="F6" s="1" t="s">
        <v>49</v>
      </c>
      <c r="G6" s="7">
        <f>G4/G5</f>
        <v>0.37235245901639347</v>
      </c>
    </row>
    <row r="7" spans="1:10" x14ac:dyDescent="0.25">
      <c r="A7" s="12"/>
      <c r="B7"/>
      <c r="E7" s="7"/>
      <c r="F7" s="1" t="s">
        <v>60</v>
      </c>
      <c r="G7" s="33">
        <v>1500</v>
      </c>
    </row>
    <row r="8" spans="1:10" ht="26.25" customHeight="1" x14ac:dyDescent="0.25">
      <c r="A8" s="12" t="s">
        <v>29</v>
      </c>
      <c r="B8" s="2" t="s">
        <v>45</v>
      </c>
      <c r="C8" t="s">
        <v>42</v>
      </c>
      <c r="D8" t="s">
        <v>0</v>
      </c>
      <c r="E8" s="33">
        <v>1500</v>
      </c>
      <c r="F8" s="2" t="s">
        <v>50</v>
      </c>
      <c r="G8" s="7">
        <f>(G7*G6)</f>
        <v>558.52868852459017</v>
      </c>
    </row>
    <row r="9" spans="1:10" ht="32.25" customHeight="1" x14ac:dyDescent="0.25">
      <c r="A9" s="12"/>
      <c r="E9" s="7"/>
      <c r="F9" s="2" t="s">
        <v>59</v>
      </c>
      <c r="G9" s="33">
        <v>0</v>
      </c>
    </row>
    <row r="10" spans="1:10" ht="30" customHeight="1" thickBot="1" x14ac:dyDescent="0.3">
      <c r="A10" s="12" t="s">
        <v>29</v>
      </c>
      <c r="B10" s="2" t="s">
        <v>43</v>
      </c>
      <c r="C10" t="s">
        <v>44</v>
      </c>
      <c r="E10" s="33">
        <v>0</v>
      </c>
      <c r="F10" s="2" t="s">
        <v>51</v>
      </c>
      <c r="G10" s="33">
        <f>G9*G6</f>
        <v>0</v>
      </c>
    </row>
    <row r="11" spans="1:10" s="1" customFormat="1" ht="30.75" thickBot="1" x14ac:dyDescent="0.3">
      <c r="A11" s="16" t="s">
        <v>30</v>
      </c>
      <c r="B11" s="14" t="s">
        <v>55</v>
      </c>
      <c r="C11" s="10"/>
      <c r="D11" s="10"/>
      <c r="E11" s="15">
        <f>E4-E8-E10</f>
        <v>43927</v>
      </c>
      <c r="F11" s="30" t="s">
        <v>56</v>
      </c>
      <c r="G11" s="15">
        <f>G4-G8-G10</f>
        <v>44868.471311475412</v>
      </c>
      <c r="H11"/>
      <c r="I11"/>
      <c r="J11"/>
    </row>
    <row r="12" spans="1:10" s="1" customFormat="1" x14ac:dyDescent="0.25">
      <c r="A12"/>
      <c r="B12" s="9"/>
      <c r="C12"/>
      <c r="D12"/>
      <c r="E12" s="3"/>
      <c r="G12"/>
      <c r="H12"/>
      <c r="I12"/>
      <c r="J12"/>
    </row>
    <row r="13" spans="1:10" ht="15.75" thickBot="1" x14ac:dyDescent="0.3">
      <c r="F13" s="2"/>
    </row>
    <row r="14" spans="1:10" s="1" customFormat="1" ht="15.75" thickBot="1" x14ac:dyDescent="0.3">
      <c r="A14" s="13"/>
      <c r="B14" s="38" t="s">
        <v>46</v>
      </c>
      <c r="C14" s="36"/>
      <c r="D14" s="36"/>
      <c r="E14" s="37"/>
      <c r="F14" s="38" t="s">
        <v>62</v>
      </c>
      <c r="G14" s="36"/>
      <c r="H14"/>
      <c r="I14"/>
      <c r="J14"/>
    </row>
    <row r="15" spans="1:10" s="1" customFormat="1" ht="15.75" thickBot="1" x14ac:dyDescent="0.3">
      <c r="A15" s="12"/>
      <c r="B15" s="24" t="s">
        <v>39</v>
      </c>
      <c r="C15" s="5"/>
      <c r="D15" s="5"/>
      <c r="E15" s="25">
        <f>E11</f>
        <v>43927</v>
      </c>
      <c r="F15" s="24" t="s">
        <v>57</v>
      </c>
      <c r="G15" s="25">
        <f>G11</f>
        <v>44868.471311475412</v>
      </c>
      <c r="H15"/>
      <c r="I15"/>
      <c r="J15"/>
    </row>
    <row r="16" spans="1:10" s="1" customFormat="1" ht="15.75" thickBot="1" x14ac:dyDescent="0.3">
      <c r="A16" s="17">
        <v>0.4</v>
      </c>
      <c r="B16" s="18" t="s">
        <v>47</v>
      </c>
      <c r="C16" s="10"/>
      <c r="D16" s="10"/>
      <c r="E16" s="19">
        <f>E15*A16</f>
        <v>17570.8</v>
      </c>
      <c r="F16" s="18" t="s">
        <v>47</v>
      </c>
      <c r="G16" s="19">
        <f>G15*A16</f>
        <v>17947.388524590166</v>
      </c>
      <c r="H16"/>
      <c r="I16"/>
      <c r="J16"/>
    </row>
    <row r="18" spans="1:10" s="1" customFormat="1" x14ac:dyDescent="0.25">
      <c r="A18" s="8"/>
      <c r="B18" s="2"/>
      <c r="D18"/>
      <c r="F18" s="21" t="s">
        <v>58</v>
      </c>
      <c r="G18"/>
      <c r="H18"/>
      <c r="I18"/>
      <c r="J18"/>
    </row>
    <row r="19" spans="1:10" s="1" customFormat="1" x14ac:dyDescent="0.25">
      <c r="A19"/>
      <c r="D19"/>
      <c r="G19"/>
      <c r="H19"/>
      <c r="I19"/>
      <c r="J19"/>
    </row>
    <row r="20" spans="1:10" s="1" customFormat="1" x14ac:dyDescent="0.25">
      <c r="A20"/>
      <c r="B20" s="2"/>
      <c r="G20"/>
      <c r="H20"/>
      <c r="I20"/>
      <c r="J20"/>
    </row>
  </sheetData>
  <sheetProtection algorithmName="SHA-512" hashValue="bkyMOYlcD4kH+JDoBQ+H+RvPsZpLa6Fb1cVMBGsyu+qhlPazEphS/HlIWcCvhYRvBpoMcsEpWumBi4nipEBq/A==" saltValue="abUS7EovyXXMvSbtWHDHEQ==" spinCount="100000" sheet="1" objects="1" scenarios="1"/>
  <mergeCells count="4">
    <mergeCell ref="B1:E1"/>
    <mergeCell ref="B14:E14"/>
    <mergeCell ref="F1:G1"/>
    <mergeCell ref="F14:G14"/>
  </mergeCells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F495D-DE19-41FB-9F2A-0583B1B12C45}">
  <sheetPr>
    <pageSetUpPr fitToPage="1"/>
  </sheetPr>
  <dimension ref="A1:H18"/>
  <sheetViews>
    <sheetView workbookViewId="0">
      <selection activeCell="F5" sqref="F5"/>
    </sheetView>
  </sheetViews>
  <sheetFormatPr defaultRowHeight="15" x14ac:dyDescent="0.25"/>
  <cols>
    <col min="2" max="2" width="50.85546875" style="2" customWidth="1"/>
    <col min="3" max="3" width="17" customWidth="1"/>
    <col min="4" max="4" width="39.28515625" customWidth="1"/>
    <col min="6" max="7" width="15.85546875" style="1" customWidth="1"/>
    <col min="11" max="11" width="11.7109375" bestFit="1" customWidth="1"/>
  </cols>
  <sheetData>
    <row r="1" spans="1:8" ht="15.75" thickBot="1" x14ac:dyDescent="0.3">
      <c r="A1" s="11" t="s">
        <v>27</v>
      </c>
      <c r="B1" s="35" t="s">
        <v>26</v>
      </c>
      <c r="C1" s="36"/>
      <c r="D1" s="36"/>
      <c r="E1" s="36"/>
      <c r="F1" s="37"/>
    </row>
    <row r="2" spans="1:8" x14ac:dyDescent="0.25">
      <c r="A2" s="12" t="s">
        <v>28</v>
      </c>
      <c r="B2" s="4" t="s">
        <v>2</v>
      </c>
      <c r="C2" s="5" t="s">
        <v>10</v>
      </c>
      <c r="D2" s="5"/>
      <c r="E2" s="5"/>
      <c r="F2" s="34">
        <v>24578</v>
      </c>
    </row>
    <row r="3" spans="1:8" ht="30" x14ac:dyDescent="0.25">
      <c r="A3" s="12" t="s">
        <v>29</v>
      </c>
      <c r="B3" s="6" t="s">
        <v>12</v>
      </c>
      <c r="C3" t="s">
        <v>11</v>
      </c>
      <c r="F3" s="33">
        <v>0</v>
      </c>
    </row>
    <row r="4" spans="1:8" ht="30" x14ac:dyDescent="0.25">
      <c r="A4" s="12" t="s">
        <v>29</v>
      </c>
      <c r="B4" s="6" t="s">
        <v>13</v>
      </c>
      <c r="C4" t="s">
        <v>14</v>
      </c>
      <c r="F4" s="33">
        <v>0</v>
      </c>
    </row>
    <row r="5" spans="1:8" x14ac:dyDescent="0.25">
      <c r="A5" s="12" t="s">
        <v>29</v>
      </c>
      <c r="B5" s="6" t="s">
        <v>15</v>
      </c>
      <c r="C5" t="s">
        <v>16</v>
      </c>
      <c r="D5" t="s">
        <v>1</v>
      </c>
      <c r="F5" s="33">
        <v>0</v>
      </c>
    </row>
    <row r="6" spans="1:8" x14ac:dyDescent="0.25">
      <c r="A6" s="12" t="s">
        <v>29</v>
      </c>
      <c r="B6" s="6" t="s">
        <v>17</v>
      </c>
      <c r="C6" t="s">
        <v>18</v>
      </c>
      <c r="D6" t="s">
        <v>25</v>
      </c>
      <c r="F6" s="33">
        <v>0</v>
      </c>
    </row>
    <row r="7" spans="1:8" x14ac:dyDescent="0.25">
      <c r="A7" s="12" t="s">
        <v>29</v>
      </c>
      <c r="B7" s="6" t="s">
        <v>36</v>
      </c>
      <c r="C7" t="s">
        <v>19</v>
      </c>
      <c r="D7" t="s">
        <v>1</v>
      </c>
      <c r="F7" s="33">
        <v>0</v>
      </c>
    </row>
    <row r="8" spans="1:8" x14ac:dyDescent="0.25">
      <c r="A8" s="12" t="s">
        <v>29</v>
      </c>
      <c r="B8" s="6" t="s">
        <v>20</v>
      </c>
      <c r="C8" t="s">
        <v>21</v>
      </c>
      <c r="D8" t="s">
        <v>24</v>
      </c>
      <c r="F8" s="33">
        <v>0</v>
      </c>
    </row>
    <row r="9" spans="1:8" ht="30.75" thickBot="1" x14ac:dyDescent="0.3">
      <c r="A9" s="12" t="s">
        <v>29</v>
      </c>
      <c r="B9" s="6" t="s">
        <v>23</v>
      </c>
      <c r="C9" t="s">
        <v>22</v>
      </c>
      <c r="F9" s="33">
        <v>0</v>
      </c>
    </row>
    <row r="10" spans="1:8" ht="30" customHeight="1" thickBot="1" x14ac:dyDescent="0.3">
      <c r="A10" s="16" t="s">
        <v>30</v>
      </c>
      <c r="B10" s="14" t="s">
        <v>55</v>
      </c>
      <c r="C10" s="10"/>
      <c r="D10" s="10"/>
      <c r="E10" s="10"/>
      <c r="F10" s="15">
        <f>F2-F3-F4-F5-F6-F7-F8-F9</f>
        <v>24578</v>
      </c>
    </row>
    <row r="11" spans="1:8" ht="15.75" thickBot="1" x14ac:dyDescent="0.3"/>
    <row r="12" spans="1:8" ht="15.75" thickBot="1" x14ac:dyDescent="0.3">
      <c r="A12" s="13"/>
      <c r="B12" s="38" t="s">
        <v>32</v>
      </c>
      <c r="C12" s="36"/>
      <c r="D12" s="36"/>
      <c r="E12" s="36"/>
      <c r="F12" s="37"/>
    </row>
    <row r="13" spans="1:8" ht="15.75" thickBot="1" x14ac:dyDescent="0.3">
      <c r="A13" s="12"/>
      <c r="B13" s="24" t="s">
        <v>39</v>
      </c>
      <c r="C13" s="5"/>
      <c r="D13" s="5"/>
      <c r="E13" s="5"/>
      <c r="F13" s="25">
        <f>F10</f>
        <v>24578</v>
      </c>
    </row>
    <row r="14" spans="1:8" ht="15.75" thickBot="1" x14ac:dyDescent="0.3">
      <c r="A14" s="17">
        <v>0.4</v>
      </c>
      <c r="B14" s="18" t="s">
        <v>31</v>
      </c>
      <c r="C14" s="10"/>
      <c r="D14" s="10"/>
      <c r="E14" s="10"/>
      <c r="F14" s="19">
        <f>F13*A14</f>
        <v>9831.2000000000007</v>
      </c>
    </row>
    <row r="16" spans="1:8" x14ac:dyDescent="0.25">
      <c r="A16" s="20" t="s">
        <v>73</v>
      </c>
      <c r="B16" s="21"/>
      <c r="C16" s="22"/>
      <c r="D16" s="23"/>
      <c r="E16" s="23"/>
      <c r="F16" s="22"/>
      <c r="G16" s="22"/>
      <c r="H16" s="23"/>
    </row>
    <row r="17" spans="3:4" x14ac:dyDescent="0.25">
      <c r="C17" s="1"/>
    </row>
    <row r="18" spans="3:4" x14ac:dyDescent="0.25">
      <c r="C18" s="1"/>
      <c r="D18" s="1"/>
    </row>
  </sheetData>
  <sheetProtection algorithmName="SHA-512" hashValue="/9dcwJtLtVWkwGMgqDoxrvcpFqE68M4Uoypixph4YrMG7lAKi3P6q7DimoDLjEYt2zU0Pj80+aPJ01x3T4DEzg==" saltValue="UnlWyS9Axf47yCKikP9wxQ==" spinCount="100000" sheet="1" objects="1" scenarios="1"/>
  <mergeCells count="2">
    <mergeCell ref="B1:F1"/>
    <mergeCell ref="B12:F12"/>
  </mergeCells>
  <pageMargins left="0.25" right="0.25" top="0.75" bottom="0.75" header="0.3" footer="0.3"/>
  <pageSetup paperSize="8" scale="92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5D2C4-1138-49A5-879A-F66C450882AC}">
  <dimension ref="A1:K19"/>
  <sheetViews>
    <sheetView tabSelected="1" workbookViewId="0">
      <selection activeCell="F3" sqref="F3"/>
    </sheetView>
  </sheetViews>
  <sheetFormatPr defaultRowHeight="15" x14ac:dyDescent="0.25"/>
  <cols>
    <col min="2" max="2" width="50.85546875" style="2" customWidth="1"/>
    <col min="3" max="3" width="17" customWidth="1"/>
    <col min="4" max="4" width="39.28515625" style="2" customWidth="1"/>
    <col min="6" max="7" width="15.85546875" style="1" customWidth="1"/>
    <col min="11" max="11" width="11.7109375" bestFit="1" customWidth="1"/>
  </cols>
  <sheetData>
    <row r="1" spans="1:11" ht="15.75" thickBot="1" x14ac:dyDescent="0.3">
      <c r="A1" s="11" t="s">
        <v>27</v>
      </c>
      <c r="B1" s="35" t="s">
        <v>26</v>
      </c>
      <c r="C1" s="36"/>
      <c r="D1" s="36"/>
      <c r="E1" s="36"/>
      <c r="F1" s="37"/>
    </row>
    <row r="2" spans="1:11" ht="15.75" thickBot="1" x14ac:dyDescent="0.3">
      <c r="A2" s="26"/>
      <c r="B2" s="42" t="s">
        <v>63</v>
      </c>
      <c r="C2" s="43"/>
      <c r="D2" s="43"/>
      <c r="E2" s="43"/>
      <c r="F2" s="44"/>
    </row>
    <row r="3" spans="1:11" x14ac:dyDescent="0.25">
      <c r="A3" s="12" t="s">
        <v>28</v>
      </c>
      <c r="B3" s="4" t="s">
        <v>64</v>
      </c>
      <c r="C3" s="5" t="s">
        <v>65</v>
      </c>
      <c r="D3" s="29"/>
      <c r="E3" s="5"/>
      <c r="F3" s="34">
        <v>683</v>
      </c>
    </row>
    <row r="4" spans="1:11" s="1" customFormat="1" ht="30.75" thickBot="1" x14ac:dyDescent="0.3">
      <c r="A4" s="12" t="s">
        <v>29</v>
      </c>
      <c r="B4" s="6" t="s">
        <v>20</v>
      </c>
      <c r="C4" t="s">
        <v>52</v>
      </c>
      <c r="D4" s="2" t="s">
        <v>54</v>
      </c>
      <c r="E4"/>
      <c r="F4" s="33">
        <v>85</v>
      </c>
      <c r="H4"/>
      <c r="I4"/>
      <c r="J4"/>
      <c r="K4"/>
    </row>
    <row r="5" spans="1:11" ht="30.75" thickBot="1" x14ac:dyDescent="0.3">
      <c r="A5" s="16" t="s">
        <v>30</v>
      </c>
      <c r="B5" s="14" t="s">
        <v>55</v>
      </c>
      <c r="C5" s="10"/>
      <c r="D5" s="28"/>
      <c r="E5" s="10"/>
      <c r="F5" s="15">
        <f>F3-F4</f>
        <v>598</v>
      </c>
    </row>
    <row r="6" spans="1:11" x14ac:dyDescent="0.25">
      <c r="A6" s="12"/>
      <c r="B6" s="39" t="s">
        <v>66</v>
      </c>
      <c r="C6" s="40"/>
      <c r="D6" s="40"/>
      <c r="E6" s="40"/>
      <c r="F6" s="41"/>
    </row>
    <row r="7" spans="1:11" x14ac:dyDescent="0.25">
      <c r="A7" s="12" t="s">
        <v>28</v>
      </c>
      <c r="B7" s="31" t="s">
        <v>67</v>
      </c>
      <c r="C7" t="s">
        <v>68</v>
      </c>
      <c r="F7" s="33">
        <v>0</v>
      </c>
    </row>
    <row r="8" spans="1:11" ht="30.75" thickBot="1" x14ac:dyDescent="0.3">
      <c r="A8" s="12" t="s">
        <v>29</v>
      </c>
      <c r="B8" s="6" t="s">
        <v>20</v>
      </c>
      <c r="C8" t="s">
        <v>52</v>
      </c>
      <c r="D8" s="2" t="s">
        <v>54</v>
      </c>
      <c r="F8" s="33">
        <v>0</v>
      </c>
    </row>
    <row r="9" spans="1:11" ht="30.75" thickBot="1" x14ac:dyDescent="0.3">
      <c r="A9" s="16" t="s">
        <v>30</v>
      </c>
      <c r="B9" s="14" t="s">
        <v>55</v>
      </c>
      <c r="C9" s="10"/>
      <c r="D9" s="28"/>
      <c r="E9" s="10"/>
      <c r="F9" s="15">
        <f>F7-F8</f>
        <v>0</v>
      </c>
    </row>
    <row r="10" spans="1:11" ht="15.75" thickBot="1" x14ac:dyDescent="0.3">
      <c r="A10" s="12"/>
      <c r="B10" s="6"/>
      <c r="F10" s="7"/>
    </row>
    <row r="11" spans="1:11" x14ac:dyDescent="0.25">
      <c r="A11" s="12"/>
      <c r="B11" s="39" t="s">
        <v>69</v>
      </c>
      <c r="C11" s="40"/>
      <c r="D11" s="40"/>
      <c r="E11" s="40"/>
      <c r="F11" s="41"/>
    </row>
    <row r="12" spans="1:11" x14ac:dyDescent="0.25">
      <c r="A12" s="12" t="s">
        <v>28</v>
      </c>
      <c r="B12" s="6" t="s">
        <v>70</v>
      </c>
      <c r="C12" t="s">
        <v>71</v>
      </c>
      <c r="F12" s="33">
        <v>0</v>
      </c>
    </row>
    <row r="13" spans="1:11" ht="30" x14ac:dyDescent="0.25">
      <c r="A13" s="12" t="s">
        <v>29</v>
      </c>
      <c r="B13" s="6" t="s">
        <v>20</v>
      </c>
      <c r="C13" t="s">
        <v>52</v>
      </c>
      <c r="D13" s="2" t="s">
        <v>54</v>
      </c>
      <c r="F13" s="33">
        <v>0</v>
      </c>
    </row>
    <row r="14" spans="1:11" ht="15.75" thickBot="1" x14ac:dyDescent="0.3">
      <c r="A14" s="12"/>
      <c r="B14" s="6"/>
      <c r="F14" s="7"/>
    </row>
    <row r="15" spans="1:11" ht="30.75" thickBot="1" x14ac:dyDescent="0.3">
      <c r="A15" s="16" t="s">
        <v>30</v>
      </c>
      <c r="B15" s="14" t="s">
        <v>55</v>
      </c>
      <c r="C15" s="10"/>
      <c r="D15" s="28"/>
      <c r="E15" s="10"/>
      <c r="F15" s="15">
        <f>F12-F13</f>
        <v>0</v>
      </c>
    </row>
    <row r="16" spans="1:11" ht="15.75" thickBot="1" x14ac:dyDescent="0.3"/>
    <row r="17" spans="1:7" ht="15.75" thickBot="1" x14ac:dyDescent="0.3">
      <c r="A17" s="13"/>
      <c r="B17" s="38" t="s">
        <v>32</v>
      </c>
      <c r="C17" s="36"/>
      <c r="D17" s="36"/>
      <c r="E17" s="36"/>
      <c r="F17" s="37"/>
    </row>
    <row r="18" spans="1:7" ht="69" thickBot="1" x14ac:dyDescent="0.3">
      <c r="A18" s="12"/>
      <c r="B18" s="24" t="s">
        <v>39</v>
      </c>
      <c r="C18" s="5"/>
      <c r="D18" s="29"/>
      <c r="E18" s="5"/>
      <c r="F18" s="25">
        <f>F5+F9+F15</f>
        <v>598</v>
      </c>
      <c r="G18" s="32" t="s">
        <v>72</v>
      </c>
    </row>
    <row r="19" spans="1:7" ht="15.75" thickBot="1" x14ac:dyDescent="0.3">
      <c r="A19" s="17">
        <v>0.4</v>
      </c>
      <c r="B19" s="18" t="s">
        <v>31</v>
      </c>
      <c r="C19" s="10"/>
      <c r="D19" s="28"/>
      <c r="E19" s="10"/>
      <c r="F19" s="19">
        <f>F18*A19</f>
        <v>239.20000000000002</v>
      </c>
    </row>
  </sheetData>
  <sheetProtection algorithmName="SHA-512" hashValue="r+mEqy9r0BedmgRBWeMvAsYciKIvNBTNHwBCopDVW67L4oKviYNZ26ZqwZAals1fjTRMNQHlRzFONjLWKhYRyg==" saltValue="RcVBcCXIk3/Gn1W6fK6mtQ==" spinCount="100000" sheet="1" objects="1" scenarios="1"/>
  <mergeCells count="5">
    <mergeCell ref="B1:F1"/>
    <mergeCell ref="B6:F6"/>
    <mergeCell ref="B2:F2"/>
    <mergeCell ref="B11:F11"/>
    <mergeCell ref="B17:F17"/>
  </mergeCells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IRES</vt:lpstr>
      <vt:lpstr>IRAP</vt:lpstr>
      <vt:lpstr>IRPEF - DI-LP</vt:lpstr>
      <vt:lpstr>REGIME DI VANTAGGIO E FORFETARI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Scanu</dc:creator>
  <cp:lastModifiedBy>Angela Maria Dedola</cp:lastModifiedBy>
  <cp:lastPrinted>2025-03-19T15:19:20Z</cp:lastPrinted>
  <dcterms:created xsi:type="dcterms:W3CDTF">2024-04-04T08:58:44Z</dcterms:created>
  <dcterms:modified xsi:type="dcterms:W3CDTF">2025-06-06T10:52:03Z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2024-07-19T09:13:01Z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f3e14e7e-e239-4a29-a225-7080efea3f1b</vt:lpwstr>
  </property>
  <property fmtid="{D5CDD505-2E9C-101B-9397-08002B2CF9AE}" pid="7" name="MSIP_Label_defa4170-0d19-0005-0004-bc88714345d2_ActionId">
    <vt:lpwstr>70120914-d018-43f0-b154-92984f91a4cd</vt:lpwstr>
  </property>
  <property fmtid="{D5CDD505-2E9C-101B-9397-08002B2CF9AE}" pid="8" name="MSIP_Label_defa4170-0d19-0005-0004-bc88714345d2_ContentBits">
    <vt:lpwstr>0</vt:lpwstr>
  </property>
</Properties>
</file>